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сайт\"/>
    </mc:Choice>
  </mc:AlternateContent>
  <bookViews>
    <workbookView xWindow="0" yWindow="0" windowWidth="14655" windowHeight="10245" tabRatio="822" firstSheet="3" activeTab="6"/>
  </bookViews>
  <sheets>
    <sheet name="1.2. Кол-во МС" sheetId="47" r:id="rId1"/>
    <sheet name="2.2. Гендерный МС" sheetId="5" r:id="rId2"/>
    <sheet name="3.2. Возраст МС" sheetId="9" r:id="rId3"/>
    <sheet name="4.2. Образовательный уровень МС" sheetId="49" r:id="rId4"/>
    <sheet name="5.2. Ученая степень МС" sheetId="14" r:id="rId5"/>
    <sheet name="6.2. Стаж МС" sheetId="12" r:id="rId6"/>
    <sheet name="18. ДПО МС" sheetId="3" r:id="rId7"/>
  </sheets>
  <definedNames>
    <definedName name="_xlnm.Print_Area" localSheetId="1">'2.2. Гендерный МС'!$A$1:$F$6</definedName>
    <definedName name="_xlnm.Print_Area" localSheetId="2">'3.2. Возраст МС'!$A$1:$M$6</definedName>
    <definedName name="_xlnm.Print_Area" localSheetId="3">'4.2. Образовательный уровень МС'!$A$1:$U$8</definedName>
    <definedName name="_xlnm.Print_Area" localSheetId="5">'6.2. Стаж МС'!$A$1:$L$6</definedName>
  </definedNames>
  <calcPr calcId="162913"/>
</workbook>
</file>

<file path=xl/calcChain.xml><?xml version="1.0" encoding="utf-8"?>
<calcChain xmlns="http://schemas.openxmlformats.org/spreadsheetml/2006/main">
  <c r="D7" i="47" l="1"/>
  <c r="N7" i="47" s="1"/>
  <c r="I7" i="3"/>
  <c r="G7" i="3"/>
  <c r="E7" i="3"/>
  <c r="C6" i="3"/>
  <c r="F6" i="3" s="1"/>
  <c r="H6" i="3"/>
  <c r="K6" i="12"/>
  <c r="I6" i="12"/>
  <c r="G6" i="12"/>
  <c r="E6" i="12"/>
  <c r="F6" i="12" s="1"/>
  <c r="C6" i="12"/>
  <c r="G6" i="14"/>
  <c r="E6" i="14"/>
  <c r="F6" i="14" s="1"/>
  <c r="C6" i="14"/>
  <c r="D6" i="14" s="1"/>
  <c r="T8" i="49"/>
  <c r="U8" i="49" s="1"/>
  <c r="R8" i="49"/>
  <c r="P8" i="49"/>
  <c r="N8" i="49"/>
  <c r="L8" i="49"/>
  <c r="J8" i="49"/>
  <c r="H8" i="49"/>
  <c r="F8" i="49"/>
  <c r="D8" i="49"/>
  <c r="B8" i="49" s="1"/>
  <c r="M6" i="9"/>
  <c r="K6" i="9"/>
  <c r="I6" i="9"/>
  <c r="J6" i="9" s="1"/>
  <c r="G6" i="9"/>
  <c r="E6" i="9"/>
  <c r="C6" i="9"/>
  <c r="P6" i="9" s="1"/>
  <c r="E6" i="5"/>
  <c r="F6" i="5" s="1"/>
  <c r="C6" i="5"/>
  <c r="I6" i="5" s="1"/>
  <c r="L8" i="47"/>
  <c r="N8" i="47" s="1"/>
  <c r="M8" i="47"/>
  <c r="K8" i="47"/>
  <c r="H8" i="47"/>
  <c r="H6" i="12" s="1"/>
  <c r="I8" i="47"/>
  <c r="G8" i="47"/>
  <c r="J8" i="47"/>
  <c r="X7" i="49"/>
  <c r="N5" i="12"/>
  <c r="P5" i="9"/>
  <c r="I5" i="5"/>
  <c r="F5" i="5"/>
  <c r="C8" i="47"/>
  <c r="Q7" i="49"/>
  <c r="J7" i="47"/>
  <c r="E7" i="47"/>
  <c r="D5" i="12"/>
  <c r="J6" i="12"/>
  <c r="L5" i="12"/>
  <c r="J5" i="12"/>
  <c r="H5" i="12"/>
  <c r="F5" i="12"/>
  <c r="H6" i="14"/>
  <c r="H5" i="14"/>
  <c r="F5" i="14"/>
  <c r="D5" i="14"/>
  <c r="U7" i="49"/>
  <c r="S7" i="49"/>
  <c r="D6" i="9"/>
  <c r="L5" i="9"/>
  <c r="J5" i="9"/>
  <c r="H5" i="9"/>
  <c r="F5" i="9"/>
  <c r="D5" i="9"/>
  <c r="D5" i="5"/>
  <c r="G7" i="49"/>
  <c r="E7" i="49"/>
  <c r="M7" i="49"/>
  <c r="C7" i="49"/>
  <c r="K7" i="49"/>
  <c r="O7" i="49"/>
  <c r="I7" i="49"/>
  <c r="W7" i="49"/>
  <c r="Y7" i="49"/>
  <c r="F7" i="47"/>
  <c r="E8" i="47"/>
  <c r="H6" i="9"/>
  <c r="L6" i="9"/>
  <c r="N6" i="12"/>
  <c r="F6" i="9"/>
  <c r="D6" i="12"/>
  <c r="L6" i="12"/>
  <c r="D8" i="47"/>
  <c r="F8" i="47" s="1"/>
  <c r="D6" i="3"/>
  <c r="C7" i="3"/>
  <c r="F7" i="3" s="1"/>
  <c r="H7" i="3"/>
  <c r="D7" i="3"/>
  <c r="Y8" i="49" l="1"/>
  <c r="Q8" i="49"/>
  <c r="C8" i="49"/>
  <c r="O8" i="49"/>
  <c r="S8" i="49"/>
  <c r="K8" i="49"/>
  <c r="M8" i="49"/>
  <c r="I8" i="49"/>
  <c r="E8" i="49"/>
  <c r="G8" i="49"/>
  <c r="W8" i="49"/>
  <c r="X8" i="49"/>
  <c r="D6" i="5"/>
</calcChain>
</file>

<file path=xl/sharedStrings.xml><?xml version="1.0" encoding="utf-8"?>
<sst xmlns="http://schemas.openxmlformats.org/spreadsheetml/2006/main" count="108" uniqueCount="61">
  <si>
    <t>Всего</t>
  </si>
  <si>
    <t>ВСЕГО</t>
  </si>
  <si>
    <t>Количественный состав муниципальных служащих</t>
  </si>
  <si>
    <t>Численность должностей муниципальной службы</t>
  </si>
  <si>
    <t>Количество мужчин</t>
  </si>
  <si>
    <t>% от общей численности служащих</t>
  </si>
  <si>
    <t>Количество женщин</t>
  </si>
  <si>
    <t>Гендерный состав муниципальных служащих</t>
  </si>
  <si>
    <t>возраст до 30 лет</t>
  </si>
  <si>
    <t>%</t>
  </si>
  <si>
    <t>возраст от 31 до 40 лет</t>
  </si>
  <si>
    <t>возраст от 41 до 50 лет</t>
  </si>
  <si>
    <t>возраст от 51 до 60 лет</t>
  </si>
  <si>
    <t>возраст старше 61 года</t>
  </si>
  <si>
    <t>средний возраст служащих</t>
  </si>
  <si>
    <t>Возрастной состав муниципальных служащих</t>
  </si>
  <si>
    <t>Количество служащих с высшим образованием</t>
  </si>
  <si>
    <t>% от общего числа служащих</t>
  </si>
  <si>
    <t>менеджер ГМУ</t>
  </si>
  <si>
    <t>экономист, финансист</t>
  </si>
  <si>
    <t>юрист</t>
  </si>
  <si>
    <t>инженер</t>
  </si>
  <si>
    <t>иная специальность</t>
  </si>
  <si>
    <t>Количество служащих со средним профессиональным образованием</t>
  </si>
  <si>
    <t>Образовательный уровень муниципальных служащих</t>
  </si>
  <si>
    <t>Количество служащих имеющих два и более высших образования</t>
  </si>
  <si>
    <t>Количество кандидатов наук</t>
  </si>
  <si>
    <t>Количество докторов наук</t>
  </si>
  <si>
    <t>Информация о наличии высших образований и ученых степеней у муниципальных служащих</t>
  </si>
  <si>
    <t>от 5 до 10 лет</t>
  </si>
  <si>
    <t>от 10 до 15 лет</t>
  </si>
  <si>
    <t>свыше 15 лет</t>
  </si>
  <si>
    <t>до 1 года</t>
  </si>
  <si>
    <t>от 1 года до 5 лет</t>
  </si>
  <si>
    <t xml:space="preserve">Состав муниципальных служащих по стажу </t>
  </si>
  <si>
    <t>из них:</t>
  </si>
  <si>
    <t>Количество служащих, получивших ДПО</t>
  </si>
  <si>
    <t>профессиональную переподготовку</t>
  </si>
  <si>
    <t>% от обученных</t>
  </si>
  <si>
    <t>повышение квалификации</t>
  </si>
  <si>
    <t>в том числе прошли:</t>
  </si>
  <si>
    <t>Дополнительное профессиональное образование (ДПО) муниципальных служащих</t>
  </si>
  <si>
    <t>Количество служащих, прошедших иные образовательные программы (тренинги, обучающие семинары (менее 16 часов)</t>
  </si>
  <si>
    <t>ИТОГО</t>
  </si>
  <si>
    <t xml:space="preserve">Всего </t>
  </si>
  <si>
    <t>в том числе, по уровням образования</t>
  </si>
  <si>
    <t>бакалавриат</t>
  </si>
  <si>
    <t>специалитет</t>
  </si>
  <si>
    <t>магистратура</t>
  </si>
  <si>
    <t>количество служащих, находящихся в отпуске по уходу за ребенком</t>
  </si>
  <si>
    <t>замещено служащими</t>
  </si>
  <si>
    <t>количество лиц, находящихся в отпуске по уходу за ребенком</t>
  </si>
  <si>
    <t xml:space="preserve">замещено, % </t>
  </si>
  <si>
    <t>Численность работников системы муниципального управления субъекта Российской Федерации</t>
  </si>
  <si>
    <t>замещено, чел.</t>
  </si>
  <si>
    <t>Всего по штатному расписанию</t>
  </si>
  <si>
    <t>из них имеют квалификацию по специальности (направлению подготовки):</t>
  </si>
  <si>
    <t>Численность должностей, 
не отнесенных к должностям муниципальной службы</t>
  </si>
  <si>
    <t xml:space="preserve">замещено от численности работников системы муниципального управления, % </t>
  </si>
  <si>
    <t>Орган местного самоуправления</t>
  </si>
  <si>
    <t>Сельское поселение Базлыкский сельсовет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</si>
</sst>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_р_._-;\-* #,##0.00_р_._-;_-* &quot;-&quot;??_р_._-;_-@_-"/>
    <numFmt numFmtId="176" formatCode="0.0"/>
    <numFmt numFmtId="180" formatCode="0.0%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171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textRotation="90"/>
      <protection locked="0"/>
    </xf>
    <xf numFmtId="0" fontId="4" fillId="2" borderId="1" xfId="0" applyFont="1" applyFill="1" applyBorder="1" applyAlignment="1" applyProtection="1">
      <alignment horizontal="center" vertical="center" textRotation="90" wrapText="1"/>
    </xf>
    <xf numFmtId="0" fontId="4" fillId="0" borderId="0" xfId="0" applyFont="1" applyAlignment="1" applyProtection="1">
      <alignment horizontal="center" vertical="top"/>
      <protection locked="0"/>
    </xf>
    <xf numFmtId="180" fontId="4" fillId="2" borderId="2" xfId="0" applyNumberFormat="1" applyFont="1" applyFill="1" applyBorder="1" applyAlignment="1" applyProtection="1">
      <alignment horizontal="center" vertical="center" wrapText="1"/>
    </xf>
    <xf numFmtId="1" fontId="8" fillId="2" borderId="2" xfId="0" applyNumberFormat="1" applyFont="1" applyFill="1" applyBorder="1" applyAlignment="1" applyProtection="1">
      <alignment horizontal="center" vertical="center"/>
      <protection locked="0"/>
    </xf>
    <xf numFmtId="1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1" fontId="18" fillId="2" borderId="2" xfId="0" applyNumberFormat="1" applyFont="1" applyFill="1" applyBorder="1" applyAlignment="1" applyProtection="1">
      <alignment horizontal="center" vertical="center"/>
      <protection locked="0"/>
    </xf>
    <xf numFmtId="180" fontId="4" fillId="4" borderId="2" xfId="0" applyNumberFormat="1" applyFont="1" applyFill="1" applyBorder="1" applyAlignment="1" applyProtection="1">
      <alignment horizontal="center" vertical="center" wrapText="1"/>
    </xf>
    <xf numFmtId="1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Protection="1">
      <protection locked="0"/>
    </xf>
    <xf numFmtId="1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textRotation="90" wrapText="1"/>
    </xf>
    <xf numFmtId="0" fontId="4" fillId="4" borderId="2" xfId="0" applyFont="1" applyFill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8" fillId="5" borderId="2" xfId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1" fontId="6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90" wrapText="1"/>
    </xf>
    <xf numFmtId="1" fontId="3" fillId="0" borderId="2" xfId="0" applyNumberFormat="1" applyFont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" vertical="center"/>
    </xf>
    <xf numFmtId="180" fontId="15" fillId="4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vertical="center"/>
      <protection locked="0"/>
    </xf>
    <xf numFmtId="3" fontId="7" fillId="4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3" xfId="0" applyFont="1" applyFill="1" applyBorder="1" applyProtection="1"/>
    <xf numFmtId="1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80" fontId="5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2" xfId="0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textRotation="90" wrapText="1"/>
    </xf>
    <xf numFmtId="180" fontId="5" fillId="2" borderId="2" xfId="0" applyNumberFormat="1" applyFont="1" applyFill="1" applyBorder="1" applyAlignment="1" applyProtection="1">
      <alignment horizontal="center" vertical="center" wrapText="1"/>
    </xf>
    <xf numFmtId="3" fontId="16" fillId="3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9" fillId="0" borderId="0" xfId="0" applyFont="1" applyProtection="1">
      <protection locked="0"/>
    </xf>
    <xf numFmtId="1" fontId="5" fillId="2" borderId="2" xfId="0" applyNumberFormat="1" applyFont="1" applyFill="1" applyBorder="1" applyAlignment="1" applyProtection="1">
      <alignment horizontal="center" vertical="center" textRotation="90" wrapText="1"/>
    </xf>
    <xf numFmtId="0" fontId="3" fillId="4" borderId="3" xfId="0" applyFont="1" applyFill="1" applyBorder="1" applyAlignment="1" applyProtection="1">
      <alignment vertical="center"/>
      <protection locked="0"/>
    </xf>
    <xf numFmtId="1" fontId="2" fillId="4" borderId="4" xfId="0" applyNumberFormat="1" applyFont="1" applyFill="1" applyBorder="1" applyAlignment="1" applyProtection="1">
      <alignment horizontal="center" vertical="center"/>
    </xf>
    <xf numFmtId="0" fontId="2" fillId="4" borderId="2" xfId="0" applyFont="1" applyFill="1" applyBorder="1" applyProtection="1">
      <protection locked="0"/>
    </xf>
    <xf numFmtId="1" fontId="2" fillId="4" borderId="5" xfId="0" applyNumberFormat="1" applyFont="1" applyFill="1" applyBorder="1" applyAlignment="1" applyProtection="1">
      <alignment horizontal="center" vertical="center"/>
    </xf>
    <xf numFmtId="180" fontId="9" fillId="2" borderId="2" xfId="0" applyNumberFormat="1" applyFont="1" applyFill="1" applyBorder="1" applyAlignment="1" applyProtection="1">
      <alignment horizontal="center" vertical="center" wrapText="1"/>
    </xf>
    <xf numFmtId="3" fontId="7" fillId="4" borderId="1" xfId="1" applyNumberFormat="1" applyFont="1" applyFill="1" applyBorder="1" applyAlignment="1" applyProtection="1">
      <alignment horizontal="center" vertical="center"/>
    </xf>
    <xf numFmtId="180" fontId="14" fillId="4" borderId="1" xfId="1" applyNumberFormat="1" applyFont="1" applyFill="1" applyBorder="1" applyAlignment="1" applyProtection="1">
      <alignment horizontal="center" vertical="center"/>
    </xf>
    <xf numFmtId="180" fontId="10" fillId="2" borderId="2" xfId="0" applyNumberFormat="1" applyFont="1" applyFill="1" applyBorder="1" applyAlignment="1" applyProtection="1">
      <alignment horizontal="center" vertical="center" wrapText="1"/>
    </xf>
    <xf numFmtId="3" fontId="17" fillId="4" borderId="2" xfId="0" applyNumberFormat="1" applyFont="1" applyFill="1" applyBorder="1" applyAlignment="1" applyProtection="1">
      <alignment horizontal="center" vertical="center" wrapText="1"/>
    </xf>
    <xf numFmtId="180" fontId="10" fillId="4" borderId="2" xfId="0" applyNumberFormat="1" applyFont="1" applyFill="1" applyBorder="1" applyAlignment="1" applyProtection="1">
      <alignment horizontal="center" vertical="center" wrapText="1"/>
    </xf>
    <xf numFmtId="180" fontId="9" fillId="4" borderId="2" xfId="0" applyNumberFormat="1" applyFont="1" applyFill="1" applyBorder="1" applyAlignment="1" applyProtection="1">
      <alignment horizontal="center" vertical="center" wrapText="1"/>
    </xf>
    <xf numFmtId="1" fontId="7" fillId="4" borderId="2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wrapText="1"/>
      <protection locked="0"/>
    </xf>
    <xf numFmtId="0" fontId="6" fillId="3" borderId="2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171" fontId="3" fillId="0" borderId="10" xfId="2" applyFont="1" applyBorder="1" applyAlignment="1" applyProtection="1">
      <alignment horizontal="center" vertical="center" wrapText="1"/>
    </xf>
    <xf numFmtId="171" fontId="3" fillId="0" borderId="11" xfId="2" applyFont="1" applyBorder="1" applyAlignment="1" applyProtection="1">
      <alignment horizontal="center" vertical="center" wrapText="1"/>
    </xf>
    <xf numFmtId="171" fontId="3" fillId="0" borderId="1" xfId="2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4" fillId="2" borderId="1" xfId="0" applyFont="1" applyFill="1" applyBorder="1" applyAlignment="1" applyProtection="1">
      <alignment horizontal="center" vertical="center" textRotation="90" wrapText="1"/>
    </xf>
    <xf numFmtId="0" fontId="2" fillId="0" borderId="2" xfId="0" applyFont="1" applyBorder="1" applyAlignment="1" applyProtection="1">
      <alignment horizontal="center" vertical="center" textRotation="90" wrapText="1"/>
    </xf>
    <xf numFmtId="0" fontId="4" fillId="2" borderId="2" xfId="0" applyFont="1" applyFill="1" applyBorder="1" applyAlignment="1" applyProtection="1">
      <alignment horizontal="center" vertical="center" textRotation="90" wrapText="1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8"/>
  <sheetViews>
    <sheetView view="pageBreakPreview" zoomScale="80" zoomScaleNormal="90" zoomScaleSheetLayoutView="80" workbookViewId="0">
      <selection activeCell="M7" sqref="M7"/>
    </sheetView>
  </sheetViews>
  <sheetFormatPr defaultRowHeight="12.75" x14ac:dyDescent="0.2"/>
  <cols>
    <col min="1" max="1" width="2" style="1" customWidth="1"/>
    <col min="2" max="2" width="31.42578125" style="1" customWidth="1"/>
    <col min="3" max="3" width="9.7109375" style="1" customWidth="1"/>
    <col min="4" max="4" width="9.5703125" style="1" customWidth="1"/>
    <col min="5" max="5" width="9.7109375" style="1" customWidth="1"/>
    <col min="6" max="6" width="14.42578125" style="2" customWidth="1"/>
    <col min="7" max="9" width="9.7109375" style="1" customWidth="1"/>
    <col min="10" max="10" width="12.28515625" style="1" customWidth="1"/>
    <col min="11" max="13" width="9.7109375" style="1" customWidth="1"/>
    <col min="14" max="14" width="13.28515625" style="1" customWidth="1"/>
    <col min="15" max="16384" width="9.140625" style="1"/>
  </cols>
  <sheetData>
    <row r="2" spans="2:14" ht="20.25" x14ac:dyDescent="0.3">
      <c r="B2" s="65" t="s">
        <v>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4" spans="2:14" ht="62.25" customHeight="1" x14ac:dyDescent="0.2">
      <c r="B4" s="66" t="s">
        <v>59</v>
      </c>
      <c r="C4" s="62" t="s">
        <v>53</v>
      </c>
      <c r="D4" s="63"/>
      <c r="E4" s="63"/>
      <c r="F4" s="64"/>
      <c r="G4" s="62" t="s">
        <v>3</v>
      </c>
      <c r="H4" s="63"/>
      <c r="I4" s="63"/>
      <c r="J4" s="64"/>
      <c r="K4" s="62" t="s">
        <v>57</v>
      </c>
      <c r="L4" s="63"/>
      <c r="M4" s="63"/>
      <c r="N4" s="64"/>
    </row>
    <row r="5" spans="2:14" ht="21.75" customHeight="1" x14ac:dyDescent="0.2">
      <c r="B5" s="67"/>
      <c r="C5" s="60" t="s">
        <v>44</v>
      </c>
      <c r="D5" s="62" t="s">
        <v>35</v>
      </c>
      <c r="E5" s="63"/>
      <c r="F5" s="64"/>
      <c r="G5" s="60" t="s">
        <v>55</v>
      </c>
      <c r="H5" s="62" t="s">
        <v>35</v>
      </c>
      <c r="I5" s="63"/>
      <c r="J5" s="64"/>
      <c r="K5" s="60" t="s">
        <v>44</v>
      </c>
      <c r="L5" s="62" t="s">
        <v>35</v>
      </c>
      <c r="M5" s="63"/>
      <c r="N5" s="64"/>
    </row>
    <row r="6" spans="2:14" ht="147" customHeight="1" x14ac:dyDescent="0.2">
      <c r="B6" s="68"/>
      <c r="C6" s="61"/>
      <c r="D6" s="18" t="s">
        <v>54</v>
      </c>
      <c r="E6" s="18" t="s">
        <v>51</v>
      </c>
      <c r="F6" s="3" t="s">
        <v>52</v>
      </c>
      <c r="G6" s="61"/>
      <c r="H6" s="18" t="s">
        <v>50</v>
      </c>
      <c r="I6" s="18" t="s">
        <v>49</v>
      </c>
      <c r="J6" s="3" t="s">
        <v>52</v>
      </c>
      <c r="K6" s="61"/>
      <c r="L6" s="18" t="s">
        <v>54</v>
      </c>
      <c r="M6" s="18" t="s">
        <v>51</v>
      </c>
      <c r="N6" s="3" t="s">
        <v>58</v>
      </c>
    </row>
    <row r="7" spans="2:14" ht="30" customHeight="1" x14ac:dyDescent="0.2">
      <c r="B7" s="58" t="s">
        <v>60</v>
      </c>
      <c r="C7" s="26">
        <v>5</v>
      </c>
      <c r="D7" s="26">
        <f t="shared" ref="C7:E8" si="0">H7+L7</f>
        <v>0</v>
      </c>
      <c r="E7" s="26">
        <f t="shared" si="0"/>
        <v>0</v>
      </c>
      <c r="F7" s="27">
        <f>D7/C7</f>
        <v>0</v>
      </c>
      <c r="G7" s="28">
        <v>3</v>
      </c>
      <c r="H7" s="28">
        <v>0</v>
      </c>
      <c r="I7" s="28">
        <v>0</v>
      </c>
      <c r="J7" s="27">
        <f>H7/G7</f>
        <v>0</v>
      </c>
      <c r="K7" s="28">
        <v>2</v>
      </c>
      <c r="L7" s="28"/>
      <c r="M7" s="28">
        <v>0</v>
      </c>
      <c r="N7" s="27" t="e">
        <f>L7/D7</f>
        <v>#DIV/0!</v>
      </c>
    </row>
    <row r="8" spans="2:14" ht="30" customHeight="1" x14ac:dyDescent="0.2">
      <c r="B8" s="19" t="s">
        <v>43</v>
      </c>
      <c r="C8" s="50">
        <f t="shared" si="0"/>
        <v>5</v>
      </c>
      <c r="D8" s="50">
        <f t="shared" si="0"/>
        <v>0</v>
      </c>
      <c r="E8" s="50">
        <f t="shared" si="0"/>
        <v>0</v>
      </c>
      <c r="F8" s="51">
        <f>D8/C8</f>
        <v>0</v>
      </c>
      <c r="G8" s="29">
        <f>SUM(G7:G7)</f>
        <v>3</v>
      </c>
      <c r="H8" s="29">
        <f>SUM(H7:H7)</f>
        <v>0</v>
      </c>
      <c r="I8" s="29">
        <f>SUM(I7:I7)</f>
        <v>0</v>
      </c>
      <c r="J8" s="51">
        <f>H8/G8</f>
        <v>0</v>
      </c>
      <c r="K8" s="29">
        <f>SUM(K7:K7)</f>
        <v>2</v>
      </c>
      <c r="L8" s="29">
        <f>SUM(L7:L7)</f>
        <v>0</v>
      </c>
      <c r="M8" s="29">
        <f>SUM(M7:M7)</f>
        <v>0</v>
      </c>
      <c r="N8" s="51" t="e">
        <f>L8/D8</f>
        <v>#DIV/0!</v>
      </c>
    </row>
  </sheetData>
  <sheetProtection formatCells="0" formatColumns="0" formatRows="0" selectLockedCells="1"/>
  <mergeCells count="11">
    <mergeCell ref="B2:N2"/>
    <mergeCell ref="B4:B6"/>
    <mergeCell ref="C4:F4"/>
    <mergeCell ref="G4:J4"/>
    <mergeCell ref="K4:N4"/>
    <mergeCell ref="C5:C6"/>
    <mergeCell ref="D5:F5"/>
    <mergeCell ref="G5:G6"/>
    <mergeCell ref="H5:J5"/>
    <mergeCell ref="K5:K6"/>
    <mergeCell ref="L5:N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"/>
  <sheetViews>
    <sheetView view="pageBreakPreview" zoomScaleNormal="100" zoomScaleSheetLayoutView="100" workbookViewId="0">
      <selection activeCell="E5" sqref="E5"/>
    </sheetView>
  </sheetViews>
  <sheetFormatPr defaultRowHeight="12.75" x14ac:dyDescent="0.2"/>
  <cols>
    <col min="1" max="1" width="2" style="1" customWidth="1"/>
    <col min="2" max="2" width="31.42578125" style="1" customWidth="1"/>
    <col min="3" max="6" width="24.7109375" style="1" customWidth="1"/>
    <col min="7" max="7" width="2.28515625" style="1" customWidth="1"/>
    <col min="8" max="8" width="9.140625" style="1"/>
    <col min="9" max="9" width="12.85546875" style="1" customWidth="1"/>
    <col min="10" max="16384" width="9.140625" style="1"/>
  </cols>
  <sheetData>
    <row r="2" spans="2:9" ht="20.25" x14ac:dyDescent="0.3">
      <c r="B2" s="65" t="s">
        <v>7</v>
      </c>
      <c r="C2" s="65"/>
      <c r="D2" s="65"/>
      <c r="E2" s="65"/>
      <c r="F2" s="65"/>
    </row>
    <row r="3" spans="2:9" ht="15.75" x14ac:dyDescent="0.2">
      <c r="F3" s="4"/>
    </row>
    <row r="4" spans="2:9" ht="57" customHeight="1" thickBot="1" x14ac:dyDescent="0.25">
      <c r="B4" s="20" t="s">
        <v>59</v>
      </c>
      <c r="C4" s="21" t="s">
        <v>4</v>
      </c>
      <c r="D4" s="5" t="s">
        <v>5</v>
      </c>
      <c r="E4" s="21" t="s">
        <v>6</v>
      </c>
      <c r="F4" s="22" t="s">
        <v>5</v>
      </c>
    </row>
    <row r="5" spans="2:9" ht="24.95" customHeight="1" thickBot="1" x14ac:dyDescent="0.3">
      <c r="B5" s="58" t="s">
        <v>60</v>
      </c>
      <c r="C5" s="23">
        <v>1</v>
      </c>
      <c r="D5" s="40" t="e">
        <f>C5/'1.2. Кол-во МС'!H7</f>
        <v>#DIV/0!</v>
      </c>
      <c r="E5" s="23">
        <v>2</v>
      </c>
      <c r="F5" s="40" t="e">
        <f>E5/'1.2. Кол-во МС'!H7</f>
        <v>#DIV/0!</v>
      </c>
      <c r="I5" s="31" t="b">
        <f>C5+E5='1.2. Кол-во МС'!H7</f>
        <v>0</v>
      </c>
    </row>
    <row r="6" spans="2:9" ht="24.95" customHeight="1" thickBot="1" x14ac:dyDescent="0.3">
      <c r="B6" s="59" t="s">
        <v>1</v>
      </c>
      <c r="C6" s="6">
        <f>SUM(C5:C5)</f>
        <v>1</v>
      </c>
      <c r="D6" s="49" t="e">
        <f>C6/'1.2. Кол-во МС'!H8</f>
        <v>#DIV/0!</v>
      </c>
      <c r="E6" s="6">
        <f>SUM(E5:E5)</f>
        <v>2</v>
      </c>
      <c r="F6" s="49" t="e">
        <f>E6/'1.2. Кол-во МС'!H8</f>
        <v>#DIV/0!</v>
      </c>
      <c r="I6" s="31" t="b">
        <f>C6+E6='1.2. Кол-во МС'!H8</f>
        <v>0</v>
      </c>
    </row>
  </sheetData>
  <sheetProtection formatCells="0" formatColumns="0" formatRows="0" selectLockedCells="1"/>
  <mergeCells count="1">
    <mergeCell ref="B2:F2"/>
  </mergeCells>
  <phoneticPr fontId="12" type="noConversion"/>
  <printOptions horizontalCentered="1"/>
  <pageMargins left="0.59055118110236227" right="0.59055118110236227" top="0.78740157480314965" bottom="0.78740157480314965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"/>
  <sheetViews>
    <sheetView view="pageBreakPreview" topLeftCell="D1" zoomScaleNormal="100" zoomScaleSheetLayoutView="100" workbookViewId="0">
      <selection activeCell="M5" sqref="M5"/>
    </sheetView>
  </sheetViews>
  <sheetFormatPr defaultRowHeight="12.75" x14ac:dyDescent="0.2"/>
  <cols>
    <col min="1" max="1" width="1.140625" style="1" customWidth="1"/>
    <col min="2" max="2" width="31.42578125" style="1" customWidth="1"/>
    <col min="3" max="3" width="9.7109375" style="1" customWidth="1"/>
    <col min="4" max="4" width="11.85546875" style="1" customWidth="1"/>
    <col min="5" max="5" width="9.7109375" style="1" customWidth="1"/>
    <col min="6" max="6" width="11.7109375" style="1" customWidth="1"/>
    <col min="7" max="7" width="9.7109375" style="1" customWidth="1"/>
    <col min="8" max="8" width="12.28515625" style="1" customWidth="1"/>
    <col min="9" max="9" width="9.7109375" style="1" customWidth="1"/>
    <col min="10" max="10" width="11.85546875" style="1" customWidth="1"/>
    <col min="11" max="11" width="9.7109375" style="1" customWidth="1"/>
    <col min="12" max="12" width="12.140625" style="1" customWidth="1"/>
    <col min="13" max="13" width="12.42578125" style="1" customWidth="1"/>
    <col min="14" max="14" width="1.5703125" style="1" customWidth="1"/>
    <col min="15" max="15" width="9.140625" style="1"/>
    <col min="16" max="16" width="10.140625" style="1" bestFit="1" customWidth="1"/>
    <col min="17" max="16384" width="9.140625" style="1"/>
  </cols>
  <sheetData>
    <row r="2" spans="2:16" ht="20.25" x14ac:dyDescent="0.3">
      <c r="B2" s="65" t="s">
        <v>15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6" ht="15.75" x14ac:dyDescent="0.2">
      <c r="L3" s="4"/>
    </row>
    <row r="4" spans="2:16" ht="68.25" customHeight="1" thickBot="1" x14ac:dyDescent="0.25">
      <c r="B4" s="20" t="s">
        <v>59</v>
      </c>
      <c r="C4" s="21" t="s">
        <v>8</v>
      </c>
      <c r="D4" s="22" t="s">
        <v>9</v>
      </c>
      <c r="E4" s="21" t="s">
        <v>10</v>
      </c>
      <c r="F4" s="22" t="s">
        <v>9</v>
      </c>
      <c r="G4" s="21" t="s">
        <v>11</v>
      </c>
      <c r="H4" s="22" t="s">
        <v>9</v>
      </c>
      <c r="I4" s="21" t="s">
        <v>12</v>
      </c>
      <c r="J4" s="22" t="s">
        <v>9</v>
      </c>
      <c r="K4" s="21" t="s">
        <v>13</v>
      </c>
      <c r="L4" s="22" t="s">
        <v>9</v>
      </c>
      <c r="M4" s="21" t="s">
        <v>14</v>
      </c>
    </row>
    <row r="5" spans="2:16" ht="30" customHeight="1" thickBot="1" x14ac:dyDescent="0.25">
      <c r="B5" s="58" t="s">
        <v>60</v>
      </c>
      <c r="C5" s="23"/>
      <c r="D5" s="40" t="e">
        <f>C5/'1.2. Кол-во МС'!H7</f>
        <v>#DIV/0!</v>
      </c>
      <c r="E5" s="7">
        <v>1</v>
      </c>
      <c r="F5" s="40" t="e">
        <f>E5/'1.2. Кол-во МС'!H7</f>
        <v>#DIV/0!</v>
      </c>
      <c r="G5" s="23"/>
      <c r="H5" s="40" t="e">
        <f>G5/'1.2. Кол-во МС'!H7</f>
        <v>#DIV/0!</v>
      </c>
      <c r="I5" s="23">
        <v>2</v>
      </c>
      <c r="J5" s="40" t="e">
        <f>I5/'1.2. Кол-во МС'!H7</f>
        <v>#DIV/0!</v>
      </c>
      <c r="K5" s="23">
        <v>0</v>
      </c>
      <c r="L5" s="40" t="e">
        <f>K5/'1.2. Кол-во МС'!H7</f>
        <v>#DIV/0!</v>
      </c>
      <c r="M5" s="8"/>
      <c r="P5" s="30" t="b">
        <f>C5+E5+G5+I5+K5='1.2. Кол-во МС'!H7</f>
        <v>0</v>
      </c>
    </row>
    <row r="6" spans="2:16" ht="30" customHeight="1" thickBot="1" x14ac:dyDescent="0.25">
      <c r="B6" s="59" t="s">
        <v>1</v>
      </c>
      <c r="C6" s="6">
        <f>SUM(C5:C5)</f>
        <v>0</v>
      </c>
      <c r="D6" s="49" t="e">
        <f>C6/'1.2. Кол-во МС'!H8</f>
        <v>#DIV/0!</v>
      </c>
      <c r="E6" s="6">
        <f>SUM(E5:E5)</f>
        <v>1</v>
      </c>
      <c r="F6" s="49" t="e">
        <f>E6/'1.2. Кол-во МС'!H8</f>
        <v>#DIV/0!</v>
      </c>
      <c r="G6" s="6">
        <f>SUM(G5:G5)</f>
        <v>0</v>
      </c>
      <c r="H6" s="49" t="e">
        <f>G6/'1.2. Кол-во МС'!H8</f>
        <v>#DIV/0!</v>
      </c>
      <c r="I6" s="6">
        <f>SUM(I5:I5)</f>
        <v>2</v>
      </c>
      <c r="J6" s="49" t="e">
        <f>I6/'1.2. Кол-во МС'!H8</f>
        <v>#DIV/0!</v>
      </c>
      <c r="K6" s="6">
        <f>SUM(K5:K5)</f>
        <v>0</v>
      </c>
      <c r="L6" s="49" t="e">
        <f>K6/'1.2. Кол-во МС'!H8</f>
        <v>#DIV/0!</v>
      </c>
      <c r="M6" s="6" t="e">
        <f>AVERAGE(M5:M5)</f>
        <v>#DIV/0!</v>
      </c>
      <c r="P6" s="30" t="b">
        <f>C6+E6+G6+I6+K6='1.2. Кол-во МС'!H8</f>
        <v>0</v>
      </c>
    </row>
    <row r="8" spans="2:16" x14ac:dyDescent="0.2">
      <c r="E8" s="9"/>
      <c r="F8" s="9"/>
    </row>
  </sheetData>
  <sheetProtection formatCells="0" formatColumns="0" formatRows="0" selectLockedCells="1"/>
  <mergeCells count="1">
    <mergeCell ref="B2:M2"/>
  </mergeCells>
  <phoneticPr fontId="12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86" orientation="landscape" r:id="rId1"/>
  <headerFooter alignWithMargins="0"/>
  <colBreaks count="2" manualBreakCount="2">
    <brk id="13" max="18" man="1"/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8"/>
  <sheetViews>
    <sheetView view="pageBreakPreview" zoomScale="80" zoomScaleNormal="80" zoomScaleSheetLayoutView="80" workbookViewId="0">
      <selection activeCell="R7" sqref="R7"/>
    </sheetView>
  </sheetViews>
  <sheetFormatPr defaultRowHeight="12.75" x14ac:dyDescent="0.2"/>
  <cols>
    <col min="1" max="1" width="31.42578125" style="1" customWidth="1"/>
    <col min="2" max="21" width="7.7109375" style="1" customWidth="1"/>
    <col min="22" max="22" width="4" style="1" customWidth="1"/>
    <col min="23" max="23" width="13" style="1" customWidth="1"/>
    <col min="24" max="25" width="10.7109375" style="1" bestFit="1" customWidth="1"/>
    <col min="26" max="16384" width="9.140625" style="1"/>
  </cols>
  <sheetData>
    <row r="2" spans="1:25" ht="20.25" x14ac:dyDescent="0.3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5" ht="15.75" x14ac:dyDescent="0.2">
      <c r="T3" s="4"/>
    </row>
    <row r="4" spans="1:25" ht="21" customHeight="1" x14ac:dyDescent="0.2">
      <c r="A4" s="69" t="s">
        <v>59</v>
      </c>
      <c r="B4" s="62" t="s">
        <v>16</v>
      </c>
      <c r="C4" s="63"/>
      <c r="D4" s="63"/>
      <c r="E4" s="63"/>
      <c r="F4" s="63"/>
      <c r="G4" s="63"/>
      <c r="H4" s="63"/>
      <c r="I4" s="64"/>
      <c r="J4" s="72" t="s">
        <v>56</v>
      </c>
      <c r="K4" s="73"/>
      <c r="L4" s="73"/>
      <c r="M4" s="73"/>
      <c r="N4" s="73"/>
      <c r="O4" s="73"/>
      <c r="P4" s="73"/>
      <c r="Q4" s="73"/>
      <c r="R4" s="73"/>
      <c r="S4" s="74"/>
      <c r="T4" s="60" t="s">
        <v>23</v>
      </c>
      <c r="U4" s="79" t="s">
        <v>17</v>
      </c>
      <c r="W4"/>
      <c r="X4"/>
    </row>
    <row r="5" spans="1:25" ht="27.75" customHeight="1" x14ac:dyDescent="0.2">
      <c r="A5" s="70"/>
      <c r="B5" s="82" t="s">
        <v>0</v>
      </c>
      <c r="C5" s="83" t="s">
        <v>17</v>
      </c>
      <c r="D5" s="62" t="s">
        <v>45</v>
      </c>
      <c r="E5" s="63"/>
      <c r="F5" s="63"/>
      <c r="G5" s="63"/>
      <c r="H5" s="63"/>
      <c r="I5" s="64"/>
      <c r="J5" s="75"/>
      <c r="K5" s="76"/>
      <c r="L5" s="76"/>
      <c r="M5" s="76"/>
      <c r="N5" s="76"/>
      <c r="O5" s="76"/>
      <c r="P5" s="76"/>
      <c r="Q5" s="76"/>
      <c r="R5" s="76"/>
      <c r="S5" s="77"/>
      <c r="T5" s="78"/>
      <c r="U5" s="80"/>
      <c r="W5"/>
      <c r="X5"/>
    </row>
    <row r="6" spans="1:25" ht="156" customHeight="1" thickBot="1" x14ac:dyDescent="0.25">
      <c r="A6" s="71"/>
      <c r="B6" s="82"/>
      <c r="C6" s="83"/>
      <c r="D6" s="39" t="s">
        <v>46</v>
      </c>
      <c r="E6" s="17" t="s">
        <v>9</v>
      </c>
      <c r="F6" s="39" t="s">
        <v>47</v>
      </c>
      <c r="G6" s="17" t="s">
        <v>9</v>
      </c>
      <c r="H6" s="39" t="s">
        <v>48</v>
      </c>
      <c r="I6" s="17" t="s">
        <v>9</v>
      </c>
      <c r="J6" s="24" t="s">
        <v>18</v>
      </c>
      <c r="K6" s="16" t="s">
        <v>9</v>
      </c>
      <c r="L6" s="24" t="s">
        <v>19</v>
      </c>
      <c r="M6" s="16" t="s">
        <v>9</v>
      </c>
      <c r="N6" s="24" t="s">
        <v>20</v>
      </c>
      <c r="O6" s="16" t="s">
        <v>9</v>
      </c>
      <c r="P6" s="24" t="s">
        <v>21</v>
      </c>
      <c r="Q6" s="16" t="s">
        <v>9</v>
      </c>
      <c r="R6" s="24" t="s">
        <v>22</v>
      </c>
      <c r="S6" s="16" t="s">
        <v>9</v>
      </c>
      <c r="T6" s="61"/>
      <c r="U6" s="81"/>
      <c r="W6"/>
      <c r="X6"/>
    </row>
    <row r="7" spans="1:25" ht="30" customHeight="1" thickBot="1" x14ac:dyDescent="0.3">
      <c r="A7" s="58" t="s">
        <v>60</v>
      </c>
      <c r="B7" s="41">
        <v>3</v>
      </c>
      <c r="C7" s="5" t="e">
        <f>B7/'1.2. Кол-во МС'!H7</f>
        <v>#DIV/0!</v>
      </c>
      <c r="D7" s="12">
        <v>1</v>
      </c>
      <c r="E7" s="11">
        <f>D7/B7</f>
        <v>0.33333333333333331</v>
      </c>
      <c r="F7" s="12">
        <v>2</v>
      </c>
      <c r="G7" s="11">
        <f>F7/B7</f>
        <v>0.66666666666666663</v>
      </c>
      <c r="H7" s="12"/>
      <c r="I7" s="11">
        <f>H7/B7</f>
        <v>0</v>
      </c>
      <c r="J7" s="14"/>
      <c r="K7" s="5">
        <f>J7/B7</f>
        <v>0</v>
      </c>
      <c r="L7" s="14"/>
      <c r="M7" s="5">
        <f>L7/B7</f>
        <v>0</v>
      </c>
      <c r="N7" s="14"/>
      <c r="O7" s="5">
        <f>N7/B7</f>
        <v>0</v>
      </c>
      <c r="P7" s="14"/>
      <c r="Q7" s="5">
        <f>P7/B7</f>
        <v>0</v>
      </c>
      <c r="R7" s="14">
        <v>3</v>
      </c>
      <c r="S7" s="5">
        <f>R7/B7</f>
        <v>1</v>
      </c>
      <c r="T7" s="14"/>
      <c r="U7" s="5" t="e">
        <f>T7/'1.2. Кол-во МС'!H7</f>
        <v>#DIV/0!</v>
      </c>
      <c r="V7" s="15"/>
      <c r="W7" s="48" t="b">
        <f>J7+L7+N7+P7+R7=B7</f>
        <v>1</v>
      </c>
      <c r="X7" s="47" t="b">
        <f>D7+F7+H7=B7</f>
        <v>1</v>
      </c>
      <c r="Y7" s="47" t="b">
        <f>B7+T7='1.2. Кол-во МС'!H7</f>
        <v>0</v>
      </c>
    </row>
    <row r="8" spans="1:25" ht="30" customHeight="1" x14ac:dyDescent="0.25">
      <c r="A8" s="59" t="s">
        <v>1</v>
      </c>
      <c r="B8" s="53">
        <f>D8+F8+H8</f>
        <v>3</v>
      </c>
      <c r="C8" s="52" t="e">
        <f>B8/'1.2. Кол-во МС'!H8</f>
        <v>#DIV/0!</v>
      </c>
      <c r="D8" s="37">
        <f>SUM(D7:D7)</f>
        <v>1</v>
      </c>
      <c r="E8" s="54">
        <f>D8/B8</f>
        <v>0.33333333333333331</v>
      </c>
      <c r="F8" s="37">
        <f>SUM(F7:F7)</f>
        <v>2</v>
      </c>
      <c r="G8" s="54">
        <f>F8/B8</f>
        <v>0.66666666666666663</v>
      </c>
      <c r="H8" s="37">
        <f>SUM(H7:H7)</f>
        <v>0</v>
      </c>
      <c r="I8" s="54">
        <f>H8/B8</f>
        <v>0</v>
      </c>
      <c r="J8" s="10">
        <f>SUM(J7:J7)</f>
        <v>0</v>
      </c>
      <c r="K8" s="52">
        <f>J8/B8</f>
        <v>0</v>
      </c>
      <c r="L8" s="10">
        <f>SUM(L7:L7)</f>
        <v>0</v>
      </c>
      <c r="M8" s="52">
        <f>L8/B8</f>
        <v>0</v>
      </c>
      <c r="N8" s="10">
        <f>SUM(N7:N7)</f>
        <v>0</v>
      </c>
      <c r="O8" s="52">
        <f>N8/B8</f>
        <v>0</v>
      </c>
      <c r="P8" s="10">
        <f>SUM(P7:P7)</f>
        <v>0</v>
      </c>
      <c r="Q8" s="52">
        <f>P8/B8</f>
        <v>0</v>
      </c>
      <c r="R8" s="10">
        <f>SUM(R7:R7)</f>
        <v>3</v>
      </c>
      <c r="S8" s="52">
        <f>R8/B8</f>
        <v>1</v>
      </c>
      <c r="T8" s="10">
        <f>SUM(T7:T7)</f>
        <v>0</v>
      </c>
      <c r="U8" s="52" t="e">
        <f>T8/'1.2. Кол-во МС'!H8</f>
        <v>#DIV/0!</v>
      </c>
      <c r="V8" s="15"/>
      <c r="W8" s="46" t="b">
        <f>J8+L8+N8+P8+R8=B8</f>
        <v>1</v>
      </c>
      <c r="X8" s="47" t="b">
        <f>D8+F8+H8=B8</f>
        <v>1</v>
      </c>
      <c r="Y8" s="47" t="b">
        <f>B8+T8='1.2. Кол-во МС'!H8</f>
        <v>0</v>
      </c>
    </row>
  </sheetData>
  <sheetProtection formatCells="0" formatColumns="0" formatRows="0" selectLockedCells="1"/>
  <mergeCells count="9">
    <mergeCell ref="A2:U2"/>
    <mergeCell ref="A4:A6"/>
    <mergeCell ref="B4:I4"/>
    <mergeCell ref="J4:S5"/>
    <mergeCell ref="T4:T6"/>
    <mergeCell ref="U4:U6"/>
    <mergeCell ref="B5:B6"/>
    <mergeCell ref="C5:C6"/>
    <mergeCell ref="D5:I5"/>
  </mergeCells>
  <printOptions horizontalCentered="1"/>
  <pageMargins left="0.70866141732283472" right="0.70866141732283472" top="0.6692913385826772" bottom="0.6692913385826772" header="0.31496062992125984" footer="0.31496062992125984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"/>
  <sheetViews>
    <sheetView view="pageBreakPreview" topLeftCell="B1" zoomScaleNormal="100" zoomScaleSheetLayoutView="100" workbookViewId="0">
      <selection activeCell="G5" sqref="G5"/>
    </sheetView>
  </sheetViews>
  <sheetFormatPr defaultRowHeight="12.75" x14ac:dyDescent="0.2"/>
  <cols>
    <col min="1" max="1" width="2" style="1" customWidth="1"/>
    <col min="2" max="2" width="31.42578125" style="1" customWidth="1"/>
    <col min="3" max="8" width="16.7109375" style="1" customWidth="1"/>
    <col min="9" max="9" width="2.7109375" style="1" customWidth="1"/>
    <col min="10" max="16384" width="9.140625" style="1"/>
  </cols>
  <sheetData>
    <row r="2" spans="2:8" ht="20.25" x14ac:dyDescent="0.2">
      <c r="B2" s="84" t="s">
        <v>28</v>
      </c>
      <c r="C2" s="84"/>
      <c r="D2" s="84"/>
      <c r="E2" s="84"/>
      <c r="F2" s="84"/>
      <c r="G2" s="84"/>
      <c r="H2" s="84"/>
    </row>
    <row r="3" spans="2:8" ht="15.75" x14ac:dyDescent="0.2">
      <c r="H3" s="4"/>
    </row>
    <row r="4" spans="2:8" ht="115.5" customHeight="1" x14ac:dyDescent="0.2">
      <c r="B4" s="20" t="s">
        <v>59</v>
      </c>
      <c r="C4" s="20" t="s">
        <v>25</v>
      </c>
      <c r="D4" s="42" t="s">
        <v>17</v>
      </c>
      <c r="E4" s="20" t="s">
        <v>26</v>
      </c>
      <c r="F4" s="42" t="s">
        <v>17</v>
      </c>
      <c r="G4" s="20" t="s">
        <v>27</v>
      </c>
      <c r="H4" s="42" t="s">
        <v>17</v>
      </c>
    </row>
    <row r="5" spans="2:8" ht="24.95" customHeight="1" x14ac:dyDescent="0.2">
      <c r="B5" s="58" t="s">
        <v>60</v>
      </c>
      <c r="C5" s="7">
        <v>0</v>
      </c>
      <c r="D5" s="40" t="e">
        <f>C5/'1.2. Кол-во МС'!H7</f>
        <v>#DIV/0!</v>
      </c>
      <c r="E5" s="23">
        <v>0</v>
      </c>
      <c r="F5" s="40" t="e">
        <f>E5/'1.2. Кол-во МС'!H7</f>
        <v>#DIV/0!</v>
      </c>
      <c r="G5" s="23">
        <v>0</v>
      </c>
      <c r="H5" s="33" t="e">
        <f>G5/'1.2. Кол-во МС'!H7</f>
        <v>#DIV/0!</v>
      </c>
    </row>
    <row r="6" spans="2:8" ht="24.95" customHeight="1" x14ac:dyDescent="0.2">
      <c r="B6" s="59" t="s">
        <v>1</v>
      </c>
      <c r="C6" s="6">
        <f>SUM(C5:C5)</f>
        <v>0</v>
      </c>
      <c r="D6" s="49" t="e">
        <f>C6/'1.2. Кол-во МС'!H8</f>
        <v>#DIV/0!</v>
      </c>
      <c r="E6" s="6">
        <f>SUM(E5:E5)</f>
        <v>0</v>
      </c>
      <c r="F6" s="49" t="e">
        <f>E6/'1.2. Кол-во МС'!H8</f>
        <v>#DIV/0!</v>
      </c>
      <c r="G6" s="6">
        <f>SUM(G5:G5)</f>
        <v>0</v>
      </c>
      <c r="H6" s="55" t="e">
        <f>G6/'1.2. Кол-во МС'!H8</f>
        <v>#DIV/0!</v>
      </c>
    </row>
  </sheetData>
  <sheetProtection formatCells="0" formatColumns="0" formatRows="0" selectLockedCells="1"/>
  <mergeCells count="1">
    <mergeCell ref="B2:H2"/>
  </mergeCells>
  <phoneticPr fontId="12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9"/>
  <sheetViews>
    <sheetView view="pageBreakPreview" topLeftCell="B1" zoomScaleNormal="100" zoomScaleSheetLayoutView="100" workbookViewId="0">
      <selection activeCell="E5" sqref="E5"/>
    </sheetView>
  </sheetViews>
  <sheetFormatPr defaultRowHeight="12.75" x14ac:dyDescent="0.2"/>
  <cols>
    <col min="1" max="1" width="2" style="1" customWidth="1"/>
    <col min="2" max="2" width="31.42578125" style="1" customWidth="1"/>
    <col min="3" max="3" width="10.7109375" style="1" customWidth="1"/>
    <col min="4" max="4" width="12" style="1" customWidth="1"/>
    <col min="5" max="5" width="10.7109375" style="1" customWidth="1"/>
    <col min="6" max="6" width="12.140625" style="1" customWidth="1"/>
    <col min="7" max="7" width="10.7109375" style="1" customWidth="1"/>
    <col min="8" max="8" width="11.7109375" style="1" customWidth="1"/>
    <col min="9" max="9" width="10.7109375" style="1" customWidth="1"/>
    <col min="10" max="10" width="11.7109375" style="1" customWidth="1"/>
    <col min="11" max="11" width="10.85546875" style="1" customWidth="1"/>
    <col min="12" max="12" width="11.7109375" style="1" customWidth="1"/>
    <col min="13" max="13" width="6.28515625" style="1" customWidth="1"/>
    <col min="14" max="14" width="12.7109375" style="1" customWidth="1"/>
    <col min="15" max="16384" width="9.140625" style="1"/>
  </cols>
  <sheetData>
    <row r="2" spans="2:14" ht="20.25" x14ac:dyDescent="0.3">
      <c r="B2" s="65" t="s">
        <v>34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4" ht="15.75" x14ac:dyDescent="0.2">
      <c r="K3" s="4"/>
    </row>
    <row r="4" spans="2:14" ht="111" customHeight="1" thickBot="1" x14ac:dyDescent="0.3">
      <c r="B4" s="25" t="s">
        <v>59</v>
      </c>
      <c r="C4" s="25" t="s">
        <v>32</v>
      </c>
      <c r="D4" s="44" t="s">
        <v>17</v>
      </c>
      <c r="E4" s="25" t="s">
        <v>33</v>
      </c>
      <c r="F4" s="44" t="s">
        <v>17</v>
      </c>
      <c r="G4" s="25" t="s">
        <v>29</v>
      </c>
      <c r="H4" s="44" t="s">
        <v>17</v>
      </c>
      <c r="I4" s="25" t="s">
        <v>30</v>
      </c>
      <c r="J4" s="44" t="s">
        <v>17</v>
      </c>
      <c r="K4" s="25" t="s">
        <v>31</v>
      </c>
      <c r="L4" s="44" t="s">
        <v>17</v>
      </c>
      <c r="M4" s="43"/>
      <c r="N4" s="43"/>
    </row>
    <row r="5" spans="2:14" ht="37.15" customHeight="1" thickBot="1" x14ac:dyDescent="0.3">
      <c r="B5" s="58" t="s">
        <v>60</v>
      </c>
      <c r="C5" s="7"/>
      <c r="D5" s="40" t="e">
        <f>C5/'1.2. Кол-во МС'!H7</f>
        <v>#DIV/0!</v>
      </c>
      <c r="E5" s="7">
        <v>1</v>
      </c>
      <c r="F5" s="40" t="e">
        <f>E5/'1.2. Кол-во МС'!H7</f>
        <v>#DIV/0!</v>
      </c>
      <c r="G5" s="8">
        <v>1</v>
      </c>
      <c r="H5" s="40" t="e">
        <f>G5/'1.2. Кол-во МС'!H7</f>
        <v>#DIV/0!</v>
      </c>
      <c r="I5" s="8"/>
      <c r="J5" s="40" t="e">
        <f>I5/'1.2. Кол-во МС'!H7</f>
        <v>#DIV/0!</v>
      </c>
      <c r="K5" s="8">
        <v>1</v>
      </c>
      <c r="L5" s="40" t="e">
        <f>K5/'1.2. Кол-во МС'!H7</f>
        <v>#DIV/0!</v>
      </c>
      <c r="M5" s="43"/>
      <c r="N5" s="45" t="b">
        <f>C5+E5+G5+I5+K5='1.2. Кол-во МС'!H7</f>
        <v>0</v>
      </c>
    </row>
    <row r="6" spans="2:14" ht="24.95" customHeight="1" thickBot="1" x14ac:dyDescent="0.3">
      <c r="B6" s="59" t="s">
        <v>1</v>
      </c>
      <c r="C6" s="6">
        <f>SUM(C5:C5)</f>
        <v>0</v>
      </c>
      <c r="D6" s="49" t="e">
        <f>C6/'1.2. Кол-во МС'!H8</f>
        <v>#DIV/0!</v>
      </c>
      <c r="E6" s="6">
        <f>SUM(E5:E5)</f>
        <v>1</v>
      </c>
      <c r="F6" s="49" t="e">
        <f>E6/'1.2. Кол-во МС'!H8</f>
        <v>#DIV/0!</v>
      </c>
      <c r="G6" s="6">
        <f>SUM(G5:G5)</f>
        <v>1</v>
      </c>
      <c r="H6" s="49" t="e">
        <f>G6/'1.2. Кол-во МС'!H8</f>
        <v>#DIV/0!</v>
      </c>
      <c r="I6" s="6">
        <f>SUM(I5:I5)</f>
        <v>0</v>
      </c>
      <c r="J6" s="49" t="e">
        <f>I6/'1.2. Кол-во МС'!H8</f>
        <v>#DIV/0!</v>
      </c>
      <c r="K6" s="6">
        <f>SUM(K5:K5)</f>
        <v>1</v>
      </c>
      <c r="L6" s="49" t="e">
        <f>K6/'1.2. Кол-во МС'!H8</f>
        <v>#DIV/0!</v>
      </c>
      <c r="M6" s="43"/>
      <c r="N6" s="45" t="b">
        <f>C6+E6+G6+I6+K6='1.2. Кол-во МС'!H8</f>
        <v>0</v>
      </c>
    </row>
    <row r="9" spans="2:14" x14ac:dyDescent="0.2">
      <c r="G9" s="13"/>
    </row>
  </sheetData>
  <sheetProtection formatCells="0" formatColumns="0" formatRows="0" selectLockedCells="1"/>
  <mergeCells count="1">
    <mergeCell ref="B2:L2"/>
  </mergeCells>
  <phoneticPr fontId="12" type="noConversion"/>
  <printOptions horizontalCentered="1"/>
  <pageMargins left="0.59055118110236227" right="0.59055118110236227" top="0.78740157480314965" bottom="0.59055118110236227" header="0.51181102362204722" footer="0.51181102362204722"/>
  <pageSetup paperSize="9" scale="94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"/>
  <sheetViews>
    <sheetView tabSelected="1" view="pageBreakPreview" zoomScaleNormal="100" zoomScaleSheetLayoutView="100" workbookViewId="0">
      <selection activeCell="B2" sqref="B2:I2"/>
    </sheetView>
  </sheetViews>
  <sheetFormatPr defaultRowHeight="12.75" x14ac:dyDescent="0.2"/>
  <cols>
    <col min="1" max="1" width="0.85546875" style="1" customWidth="1"/>
    <col min="2" max="2" width="31.42578125" style="1" customWidth="1"/>
    <col min="3" max="4" width="14.7109375" style="1" customWidth="1"/>
    <col min="5" max="5" width="10.7109375" style="1" customWidth="1"/>
    <col min="6" max="6" width="12.28515625" style="1" customWidth="1"/>
    <col min="7" max="7" width="10.7109375" style="1" customWidth="1"/>
    <col min="8" max="8" width="12.28515625" style="1" customWidth="1"/>
    <col min="9" max="9" width="25.7109375" style="1" customWidth="1"/>
    <col min="10" max="10" width="1.28515625" style="1" customWidth="1"/>
    <col min="11" max="16384" width="9.140625" style="1"/>
  </cols>
  <sheetData>
    <row r="1" spans="2:9" s="34" customFormat="1" ht="15" customHeight="1" x14ac:dyDescent="0.3">
      <c r="B1" s="35"/>
      <c r="C1" s="35"/>
      <c r="D1" s="35"/>
      <c r="E1" s="35"/>
      <c r="F1" s="35"/>
      <c r="G1" s="35"/>
      <c r="H1" s="35"/>
      <c r="I1" s="35"/>
    </row>
    <row r="2" spans="2:9" s="34" customFormat="1" ht="22.5" customHeight="1" x14ac:dyDescent="0.3">
      <c r="B2" s="85" t="s">
        <v>41</v>
      </c>
      <c r="C2" s="85"/>
      <c r="D2" s="85"/>
      <c r="E2" s="85"/>
      <c r="F2" s="85"/>
      <c r="G2" s="85"/>
      <c r="H2" s="85"/>
      <c r="I2" s="85"/>
    </row>
    <row r="3" spans="2:9" s="34" customFormat="1" ht="15.75" customHeight="1" x14ac:dyDescent="0.3">
      <c r="B3" s="57"/>
      <c r="C3" s="57"/>
      <c r="D3" s="57"/>
      <c r="E3" s="57"/>
      <c r="F3" s="57"/>
      <c r="G3" s="57"/>
      <c r="H3" s="57"/>
      <c r="I3" s="57"/>
    </row>
    <row r="4" spans="2:9" ht="16.5" customHeight="1" x14ac:dyDescent="0.2">
      <c r="B4" s="86" t="s">
        <v>59</v>
      </c>
      <c r="C4" s="87" t="s">
        <v>36</v>
      </c>
      <c r="D4" s="88" t="s">
        <v>17</v>
      </c>
      <c r="E4" s="89" t="s">
        <v>40</v>
      </c>
      <c r="F4" s="89"/>
      <c r="G4" s="89"/>
      <c r="H4" s="89"/>
      <c r="I4" s="90" t="s">
        <v>42</v>
      </c>
    </row>
    <row r="5" spans="2:9" ht="120" customHeight="1" x14ac:dyDescent="0.2">
      <c r="B5" s="86"/>
      <c r="C5" s="87"/>
      <c r="D5" s="88"/>
      <c r="E5" s="24" t="s">
        <v>37</v>
      </c>
      <c r="F5" s="16" t="s">
        <v>38</v>
      </c>
      <c r="G5" s="24" t="s">
        <v>39</v>
      </c>
      <c r="H5" s="16" t="s">
        <v>38</v>
      </c>
      <c r="I5" s="91"/>
    </row>
    <row r="6" spans="2:9" ht="30" customHeight="1" x14ac:dyDescent="0.2">
      <c r="B6" s="58" t="s">
        <v>60</v>
      </c>
      <c r="C6" s="38">
        <f>E6+G6</f>
        <v>0</v>
      </c>
      <c r="D6" s="33" t="e">
        <f>C6/'1.2. Кол-во МС'!H7</f>
        <v>#DIV/0!</v>
      </c>
      <c r="E6" s="7">
        <v>0</v>
      </c>
      <c r="F6" s="33" t="e">
        <f>E6/C6</f>
        <v>#DIV/0!</v>
      </c>
      <c r="G6" s="7">
        <v>0</v>
      </c>
      <c r="H6" s="33" t="e">
        <f>G6/C6</f>
        <v>#DIV/0!</v>
      </c>
      <c r="I6" s="7">
        <v>0</v>
      </c>
    </row>
    <row r="7" spans="2:9" ht="30" customHeight="1" x14ac:dyDescent="0.2">
      <c r="B7" s="59" t="s">
        <v>1</v>
      </c>
      <c r="C7" s="56">
        <f>E7+G7</f>
        <v>0</v>
      </c>
      <c r="D7" s="55" t="e">
        <f>C7/'1.2. Кол-во МС'!H8</f>
        <v>#DIV/0!</v>
      </c>
      <c r="E7" s="32">
        <f>SUM(E6:E6)</f>
        <v>0</v>
      </c>
      <c r="F7" s="55" t="e">
        <f>E7/C7</f>
        <v>#DIV/0!</v>
      </c>
      <c r="G7" s="32">
        <f>SUM(G6:G6)</f>
        <v>0</v>
      </c>
      <c r="H7" s="55" t="e">
        <f>G7/C7</f>
        <v>#DIV/0!</v>
      </c>
      <c r="I7" s="32">
        <f>SUM(I6:I6)</f>
        <v>0</v>
      </c>
    </row>
    <row r="8" spans="2:9" x14ac:dyDescent="0.2">
      <c r="B8" s="36"/>
      <c r="C8" s="36"/>
      <c r="D8" s="36"/>
    </row>
  </sheetData>
  <sheetProtection formatCells="0" formatColumns="0" formatRows="0" selectLockedCells="1"/>
  <mergeCells count="6">
    <mergeCell ref="B2:I2"/>
    <mergeCell ref="B4:B5"/>
    <mergeCell ref="C4:C5"/>
    <mergeCell ref="D4:D5"/>
    <mergeCell ref="E4:H4"/>
    <mergeCell ref="I4:I5"/>
  </mergeCells>
  <phoneticPr fontId="12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1.2. Кол-во МС</vt:lpstr>
      <vt:lpstr>2.2. Гендерный МС</vt:lpstr>
      <vt:lpstr>3.2. Возраст МС</vt:lpstr>
      <vt:lpstr>4.2. Образовательный уровень МС</vt:lpstr>
      <vt:lpstr>5.2. Ученая степень МС</vt:lpstr>
      <vt:lpstr>6.2. Стаж МС</vt:lpstr>
      <vt:lpstr>18. ДПО МС</vt:lpstr>
      <vt:lpstr>'2.2. Гендерный МС'!Область_печати</vt:lpstr>
      <vt:lpstr>'3.2. Возраст МС'!Область_печати</vt:lpstr>
      <vt:lpstr>'4.2. Образовательный уровень МС'!Область_печати</vt:lpstr>
      <vt:lpstr>'6.2. Стаж МС'!Область_печати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2021-10-06T15:32:07Z</cp:lastPrinted>
  <dcterms:created xsi:type="dcterms:W3CDTF">2014-07-01T06:07:04Z</dcterms:created>
  <dcterms:modified xsi:type="dcterms:W3CDTF">2021-12-07T13:12:49Z</dcterms:modified>
</cp:coreProperties>
</file>